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alkula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Kč&quot;"/>
    <numFmt numFmtId="165" formatCode="0 %"/>
  </numFmts>
  <fonts count="8">
    <font>
      <name val="Calibri"/>
      <family val="2"/>
      <color theme="1"/>
      <sz val="11"/>
      <scheme val="minor"/>
    </font>
    <font>
      <name val="Calibri"/>
      <b val="1"/>
      <color rgb="FF141414"/>
      <sz val="15"/>
    </font>
    <font>
      <name val="Calibri"/>
      <i val="1"/>
      <color rgb="FF6C6E6F"/>
      <sz val="10"/>
    </font>
    <font>
      <name val="Calibri"/>
      <b val="1"/>
      <color rgb="FF141414"/>
      <sz val="12"/>
    </font>
    <font>
      <name val="Calibri"/>
      <b val="1"/>
      <color rgb="FF141414"/>
      <sz val="11"/>
    </font>
    <font>
      <name val="Calibri"/>
      <color rgb="FF141414"/>
      <sz val="11"/>
    </font>
    <font>
      <name val="Calibri"/>
      <color rgb="FF494B4C"/>
      <sz val="10"/>
    </font>
    <font>
      <name val="Calibri"/>
      <b val="1"/>
      <color rgb="FF141414"/>
      <sz val="13"/>
    </font>
  </fonts>
  <fills count="3">
    <fill>
      <patternFill/>
    </fill>
    <fill>
      <patternFill patternType="gray125"/>
    </fill>
    <fill>
      <patternFill patternType="solid">
        <fgColor rgb="FFF7F7F5"/>
      </patternFill>
    </fill>
  </fills>
  <borders count="3">
    <border>
      <left/>
      <right/>
      <top/>
      <bottom/>
      <diagonal/>
    </border>
    <border>
      <bottom style="medium">
        <color rgb="FF141414"/>
      </bottom>
    </border>
    <border>
      <top style="thin">
        <color rgb="FF141414"/>
      </top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0" borderId="0" pivotButton="0" quotePrefix="0" xfId="0"/>
    <xf numFmtId="164" fontId="4" fillId="0" borderId="0" pivotButton="0" quotePrefix="0" xfId="0"/>
    <xf numFmtId="0" fontId="6" fillId="0" borderId="0" pivotButton="0" quotePrefix="0" xfId="0"/>
    <xf numFmtId="0" fontId="6" fillId="0" borderId="0" applyAlignment="1" pivotButton="0" quotePrefix="0" xfId="0">
      <alignment vertical="top" wrapText="1"/>
    </xf>
    <xf numFmtId="1" fontId="4" fillId="0" borderId="0" pivotButton="0" quotePrefix="0" xfId="0"/>
    <xf numFmtId="165" fontId="4" fillId="0" borderId="0" pivotButton="0" quotePrefix="0" xfId="0"/>
    <xf numFmtId="0" fontId="4" fillId="0" borderId="2" pivotButton="0" quotePrefix="0" xfId="0"/>
    <xf numFmtId="164" fontId="7" fillId="0" borderId="2" pivotButton="0" quotePrefix="0" xfId="0"/>
    <xf numFmtId="0" fontId="6" fillId="0" borderId="2" pivotButton="0" quotePrefix="0" xfId="0"/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22" customWidth="1" min="3" max="3"/>
    <col width="78" customWidth="1" min="4" max="4"/>
  </cols>
  <sheetData>
    <row r="1">
      <c r="A1" s="1" t="inlineStr">
        <is>
          <t>Kalkulace hodinové sazby</t>
        </is>
      </c>
    </row>
    <row r="2" ht="42" customHeight="1">
      <c r="A2" s="2" t="inlineStr">
        <is>
          <t>Metodika je stejná jako v kapitole „Čas jako zboží“ a v kalkulačce na webu: sazba není odměna za hodinu, ale podíl — kolik potřebujete za rok získat dělíte hodinami, které opravdu prodáte. Přepisujte jen modrá pole ve Vstupech, zbytek se počítá sám.</t>
        </is>
      </c>
    </row>
    <row r="4">
      <c r="A4" s="3" t="inlineStr">
        <is>
          <t>Vstupy — vyplňte podle sebe</t>
        </is>
      </c>
    </row>
    <row r="5">
      <c r="A5" s="4" t="inlineStr">
        <is>
          <t>Položka</t>
        </is>
      </c>
      <c r="B5" s="4" t="inlineStr">
        <is>
          <t>Hodnota</t>
        </is>
      </c>
      <c r="C5" s="4" t="inlineStr">
        <is>
          <t>Jednotka</t>
        </is>
      </c>
      <c r="D5" s="4" t="inlineStr">
        <is>
          <t>Komentář</t>
        </is>
      </c>
    </row>
    <row r="6">
      <c r="A6" s="5" t="inlineStr">
        <is>
          <t>Kolik chci ročně vydělat čistého</t>
        </is>
      </c>
      <c r="B6" s="6" t="n">
        <v>600000</v>
      </c>
      <c r="C6" s="7" t="inlineStr">
        <is>
          <t>Kč / rok</t>
        </is>
      </c>
      <c r="D6" s="8" t="inlineStr">
        <is>
          <t>Co má reálně zbýt vám: nájem, jídlo, rodina, splátky. Vezměte to z bankovního výpisu, ne z hlavy — odhad bývá nižší než skutečnost.</t>
        </is>
      </c>
    </row>
    <row r="7">
      <c r="A7" s="5" t="inlineStr">
        <is>
          <t>Měsíční provozní náklady</t>
        </is>
      </c>
      <c r="B7" s="6" t="n">
        <v>8000</v>
      </c>
      <c r="C7" s="7" t="inlineStr">
        <is>
          <t>Kč / měsíc</t>
        </is>
      </c>
      <c r="D7" s="8" t="inlineStr">
        <is>
          <t>Technika, software, účetní, pojištění, telefon, doprava, vzdělávání, prostor.</t>
        </is>
      </c>
    </row>
    <row r="8">
      <c r="A8" s="5" t="inlineStr">
        <is>
          <t>Pracovních týdnů v roce</t>
        </is>
      </c>
      <c r="B8" s="9" t="n">
        <v>44</v>
      </c>
      <c r="C8" s="7" t="inlineStr">
        <is>
          <t>týdnů</t>
        </is>
      </c>
      <c r="D8" s="8" t="inlineStr">
        <is>
          <t>52 minus dovolená, státní svátky, nemoc a rezerva na věci, které se naplánovat nedají.</t>
        </is>
      </c>
    </row>
    <row r="9">
      <c r="A9" s="5" t="inlineStr">
        <is>
          <t>Hodin práce týdně</t>
        </is>
      </c>
      <c r="B9" s="9" t="n">
        <v>40</v>
      </c>
      <c r="C9" s="7" t="inlineStr">
        <is>
          <t>hodin</t>
        </is>
      </c>
      <c r="D9" s="8" t="inlineStr">
        <is>
          <t>Kolik hodin týdně u práce reálně sedíte — včetně těch, které se nikomu neúčtují.</t>
        </is>
      </c>
    </row>
    <row r="10">
      <c r="A10" s="5" t="inlineStr">
        <is>
          <t>Podíl fakturovatelných hodin</t>
        </is>
      </c>
      <c r="B10" s="10" t="n">
        <v>0.6</v>
      </c>
      <c r="C10" s="7" t="inlineStr">
        <is>
          <t>%</t>
        </is>
      </c>
      <c r="D10" s="8" t="inlineStr">
        <is>
          <t>Akvizice, administrativa, učení a prostoje se neplatí. Odhad tady nestačí — změřte si jeden poctivý měsíc.</t>
        </is>
      </c>
    </row>
    <row r="11">
      <c r="A11" s="5" t="inlineStr">
        <is>
          <t>Rezerva na daně a odvody</t>
        </is>
      </c>
      <c r="B11" s="10" t="n">
        <v>0.3</v>
      </c>
      <c r="C11" s="7" t="inlineStr">
        <is>
          <t>%</t>
        </is>
      </c>
      <c r="D11" s="8" t="inlineStr">
        <is>
          <t>Podíl z každé faktury, který si hned odkládáte stranou. Sazbu si doplňte podle svého režimu — tahle tabulka ji za vás neurčuje.</t>
        </is>
      </c>
    </row>
    <row r="12">
      <c r="A12" s="5" t="inlineStr">
        <is>
          <t>Rezerva na výpadky a investice</t>
        </is>
      </c>
      <c r="B12" s="10" t="n">
        <v>0.15</v>
      </c>
      <c r="C12" s="7" t="inlineStr">
        <is>
          <t>%</t>
        </is>
      </c>
      <c r="D12" s="8" t="inlineStr">
        <is>
          <t>Finanční polštář, nové vybavení, kurzy, důchod. Co se nedostane do sazby, to nikdy nevznikne.</t>
        </is>
      </c>
    </row>
    <row r="13">
      <c r="A13" s="5" t="inlineStr">
        <is>
          <t>Modelová zakázka</t>
        </is>
      </c>
      <c r="B13" s="9" t="n">
        <v>10</v>
      </c>
      <c r="C13" s="7" t="inlineStr">
        <is>
          <t>fakturovatelných hodin</t>
        </is>
      </c>
      <c r="D13" s="8" t="inlineStr">
        <is>
          <t>Kolik hodin má typická zakázka. Spočítá se, kolik musí nést, aby se vyplatila.</t>
        </is>
      </c>
    </row>
    <row r="15">
      <c r="A15" s="3" t="inlineStr">
        <is>
          <t>Výpočet — počítá se sám</t>
        </is>
      </c>
    </row>
    <row r="16">
      <c r="A16" s="4" t="inlineStr">
        <is>
          <t>Krok</t>
        </is>
      </c>
      <c r="B16" s="4" t="inlineStr">
        <is>
          <t>Hodnota</t>
        </is>
      </c>
      <c r="C16" s="4" t="inlineStr">
        <is>
          <t>Jednotka</t>
        </is>
      </c>
      <c r="D16" s="4" t="inlineStr">
        <is>
          <t>Jak se to počítá</t>
        </is>
      </c>
    </row>
    <row r="17">
      <c r="A17" s="5" t="inlineStr">
        <is>
          <t>Roční provozní náklady</t>
        </is>
      </c>
      <c r="B17" s="6">
        <f>$B$7*12</f>
        <v/>
      </c>
      <c r="C17" s="7" t="inlineStr">
        <is>
          <t>Kč / rok</t>
        </is>
      </c>
      <c r="D17" s="8" t="inlineStr">
        <is>
          <t>Měsíční náklady krát dvanáct. Roční součet, ne měsíční pocit.</t>
        </is>
      </c>
    </row>
    <row r="18">
      <c r="A18" s="5" t="inlineStr">
        <is>
          <t>Roční potřeba (živobytí + náklady)</t>
        </is>
      </c>
      <c r="B18" s="6">
        <f>$B$6+$B$17</f>
        <v/>
      </c>
      <c r="C18" s="7" t="inlineStr">
        <is>
          <t>Kč / rok</t>
        </is>
      </c>
      <c r="D18" s="8" t="inlineStr">
        <is>
          <t>Kolik peněz musí za rok projít, aby vám zbylo, co jste si mysleli.</t>
        </is>
      </c>
    </row>
    <row r="19">
      <c r="A19" s="5" t="inlineStr">
        <is>
          <t>Obrat, který musíte vyfakturovat</t>
        </is>
      </c>
      <c r="B19" s="6">
        <f>$B$18/(1-$B$11)</f>
        <v/>
      </c>
      <c r="C19" s="7" t="inlineStr">
        <is>
          <t>Kč / rok</t>
        </is>
      </c>
      <c r="D19" s="8" t="inlineStr">
        <is>
          <t>Daně a odvody jdou do ceny nahoru, ne jako překvapení v březnu.</t>
        </is>
      </c>
    </row>
    <row r="20">
      <c r="A20" s="5" t="inlineStr">
        <is>
          <t>Prodejné hodiny za rok</t>
        </is>
      </c>
      <c r="B20" s="9">
        <f>$B$8*$B$9*$B$10</f>
        <v/>
      </c>
      <c r="C20" s="7" t="inlineStr">
        <is>
          <t>hodin</t>
        </is>
      </c>
      <c r="D20" s="8" t="inlineStr">
        <is>
          <t>Týdny krát hodiny krát fakturovatelný podíl. Bývá to zhruba polovina prvního odhadu — to není chyba výpočtu, to je realita.</t>
        </is>
      </c>
    </row>
    <row r="21">
      <c r="A21" s="5" t="inlineStr">
        <is>
          <t>Minimální hodinová sazba</t>
        </is>
      </c>
      <c r="B21" s="6">
        <f>IF($B$20&gt;0,$B$19/$B$20,"")</f>
        <v/>
      </c>
      <c r="C21" s="7" t="inlineStr">
        <is>
          <t>Kč / h</t>
        </is>
      </c>
      <c r="D21" s="8" t="inlineStr">
        <is>
          <t>Obrat dělený prodejnými hodinami. Spodní hranice, ne cílová cena — kolik se dá dostat, řekne trh.</t>
        </is>
      </c>
    </row>
    <row r="22">
      <c r="A22" s="5" t="inlineStr">
        <is>
          <t>Doporučená sazba s rezervou</t>
        </is>
      </c>
      <c r="B22" s="6">
        <f>$B$21*(1+$B$12)</f>
        <v/>
      </c>
      <c r="C22" s="7" t="inlineStr">
        <is>
          <t>Kč / h</t>
        </is>
      </c>
      <c r="D22" s="8" t="inlineStr">
        <is>
          <t>Sazba, která navíc zaplatí hluchá období, nové vybavení a čas investovaný do sebe.</t>
        </is>
      </c>
    </row>
    <row r="24">
      <c r="A24" s="3" t="inlineStr">
        <is>
          <t>Výsledek</t>
        </is>
      </c>
    </row>
    <row r="25">
      <c r="A25" s="11" t="inlineStr">
        <is>
          <t>Minimální hodinová sazba</t>
        </is>
      </c>
      <c r="B25" s="12">
        <f>$B$21</f>
        <v/>
      </c>
      <c r="C25" s="13" t="inlineStr">
        <is>
          <t>Kč / h</t>
        </is>
      </c>
      <c r="D25" s="14" t="inlineStr">
        <is>
          <t>Pod tímhle číslem vás práce stojí víc, než vynese.</t>
        </is>
      </c>
    </row>
    <row r="26">
      <c r="A26" s="11" t="inlineStr">
        <is>
          <t>Doporučená sazba s rezervou</t>
        </is>
      </c>
      <c r="B26" s="12">
        <f>$B$22</f>
        <v/>
      </c>
      <c r="C26" s="13" t="inlineStr">
        <is>
          <t>Kč / h</t>
        </is>
      </c>
      <c r="D26" s="14" t="inlineStr">
        <is>
          <t>Číslo, se kterým jdete do nabídky.</t>
        </is>
      </c>
    </row>
    <row r="27">
      <c r="A27" s="11" t="inlineStr">
        <is>
          <t>Modelová zakázka — minimum</t>
        </is>
      </c>
      <c r="B27" s="12">
        <f>$B$21*$B$13</f>
        <v/>
      </c>
      <c r="C27" s="13" t="inlineStr">
        <is>
          <t>Kč</t>
        </is>
      </c>
      <c r="D27" s="14" t="inlineStr">
        <is>
          <t>Zakázka pod touhle částkou se dotuje vaším volným časem.</t>
        </is>
      </c>
    </row>
    <row r="28">
      <c r="A28" s="11" t="inlineStr">
        <is>
          <t>Modelová zakázka — s rezervou</t>
        </is>
      </c>
      <c r="B28" s="12">
        <f>$B$22*$B$13</f>
        <v/>
      </c>
      <c r="C28" s="13" t="inlineStr">
        <is>
          <t>Kč</t>
        </is>
      </c>
      <c r="D28" s="14" t="inlineStr">
        <is>
          <t>Stejná zakázka počítaná doporučenou sazbou.</t>
        </is>
      </c>
    </row>
    <row r="30">
      <c r="A30" s="2" t="inlineStr">
        <is>
          <t>Sazba se sama neaktualizuje. Přepočítejte kalkulaci jednou ročně, ve stejný termín jako daňové přiznání — je to nejlevnější ochrana proti pomalému chudnutí.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2026-08-14T03:52:32Z</dcterms:created>
  <dcterms:modified xsi:type="dcterms:W3CDTF">2026-08-14T03:52:32Z</dcterms:modified>
</cp:coreProperties>
</file>